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/>
  <mc:AlternateContent xmlns:mc="http://schemas.openxmlformats.org/markup-compatibility/2006">
    <mc:Choice Requires="x15">
      <x15ac:absPath xmlns:x15ac="http://schemas.microsoft.com/office/spreadsheetml/2010/11/ac" url="D:\USERS\vitkov\VT\VT 2022\092\1 výzva\"/>
    </mc:Choice>
  </mc:AlternateContent>
  <xr:revisionPtr revIDLastSave="0" documentId="13_ncr:1_{4EBB53E8-B82B-4CA1-ABAB-8FD08171CD86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</workbook>
</file>

<file path=xl/calcChain.xml><?xml version="1.0" encoding="utf-8"?>
<calcChain xmlns="http://schemas.openxmlformats.org/spreadsheetml/2006/main">
  <c r="P7" i="1" l="1"/>
  <c r="Q10" i="1" s="1"/>
  <c r="T7" i="1" l="1"/>
  <c r="S7" i="1" l="1"/>
  <c r="R10" i="1" s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<sst xmlns="http://schemas.openxmlformats.org/spreadsheetml/2006/main" count="41" uniqueCount="39">
  <si>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</si>
  <si>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</si>
  <si>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</si>
  <si>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</si>
  <si>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</si>
  <si>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</si>
  <si>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</si>
  <si>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</si>
  <si>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</si>
  <si>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</si>
  <si>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</si>
  <si>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</si>
  <si>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</si>
  <si>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</si>
  <si>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</si>
  <si>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</si>
  <si>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</si>
  <si>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</si>
  <si>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</si>
  <si>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</si>
  <si>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</si>
  <si>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</si>
  <si>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</si>
  <si>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</si>
  <si>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</si>
  <si>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</si>
  <si>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</si>
  <si>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</si>
  <si>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</si>
  <si>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t>Samostatná faktura</t>
  </si>
  <si>
    <t>Pokud financováno z projektových prostředků, pak ŘEŠITEL uvede: NÁZEV A ČÍSLO DOTAČNÍHO PROJEKTU</t>
  </si>
  <si>
    <t>Ing. Petr Pfauser, 
Tel.: 37763 6717</t>
  </si>
  <si>
    <t>Univerzitní 28, 
301 00 Plzeň,
Fakulta designu a umění Ladislava Sutnara - Děkanát,
místnost LS 230</t>
  </si>
  <si>
    <t>do 30.11.2022</t>
  </si>
  <si>
    <t>Termín dodání</t>
  </si>
  <si>
    <t>Desktop včetně klávesnice, myši a LCD monitoru</t>
  </si>
  <si>
    <t>Záruka na zboží min. 36 měsíců u zákazníka.</t>
  </si>
  <si>
    <t xml:space="preserve">Příloha č. 2 Kupní smlouvy - technická specifikace
Výpočetní technika (III.) 092 - 2022 </t>
  </si>
  <si>
    <r>
      <t xml:space="preserve">Procesor s výkonem minimálně 30 000 bodů podle Passmark CPU Mark na adrese </t>
    </r>
    <r>
      <rPr>
        <i/>
        <sz val="11"/>
        <color theme="1"/>
        <rFont val="Calibri"/>
        <family val="2"/>
        <charset val="238"/>
        <scheme val="minor"/>
      </rPr>
      <t>http://www.cpubenchmark.net/high_end_cpus.html</t>
    </r>
    <r>
      <rPr>
        <sz val="11"/>
        <color theme="1"/>
        <rFont val="Calibri"/>
        <family val="2"/>
        <charset val="238"/>
        <scheme val="minor"/>
      </rPr>
      <t xml:space="preserve">, min. 12 jader, core boost min. 4,9GHz.
Paměť: min. 16GB DDR5 4800 MHz ve dvou slotech, min. 2 sloty volné.
Grafická karta s výkonem min. 2 600 bodů podle Passmark GPU na adrese </t>
    </r>
    <r>
      <rPr>
        <i/>
        <sz val="11"/>
        <color theme="1"/>
        <rFont val="Calibri"/>
        <family val="2"/>
        <charset val="238"/>
        <scheme val="minor"/>
      </rPr>
      <t xml:space="preserve">https://www.videocardbenchmark.net/high_end_gpus.html.
</t>
    </r>
    <r>
      <rPr>
        <sz val="11"/>
        <color theme="1"/>
        <rFont val="Calibri"/>
        <family val="2"/>
        <charset val="238"/>
        <scheme val="minor"/>
      </rPr>
      <t xml:space="preserve">Pevný disk min. 512GB NVME SSD.
Min.: Wifi, Bluetooth min. v.5.
Min. 6x USB 2.0.
Porty přední: min. 1x USB-C, min. 4x USB 3.2, min. 1x mikrofon/sluchátka. 
Porty zadní: min. 3x USB 3.1, min. 1x HDMI 2.0 konektor, min. 1x RJ15, min. 3x USB 3.2 s thunderbolt, min. 1x audio in/out, min. 2x DP.
Hmotnost max. 5,5 kg.
Kovové šasi.
Preferujeme černou barvu.
Beznástrojové otevření skříně - provedení SFF.
OS Windows 10 Pro - OS Windows požadujeme z důvodu kompatibility s interními aplikacemi ZČU (Stag, Magion,...).
Záruka min. 36 měsíců s opravou následující pracovní den.
</t>
    </r>
    <r>
      <rPr>
        <b/>
        <sz val="11"/>
        <color theme="1"/>
        <rFont val="Calibri"/>
        <family val="2"/>
        <charset val="238"/>
        <scheme val="minor"/>
      </rPr>
      <t>Součástí je:</t>
    </r>
    <r>
      <rPr>
        <sz val="11"/>
        <color theme="1"/>
        <rFont val="Calibri"/>
        <family val="2"/>
        <charset val="238"/>
        <scheme val="minor"/>
      </rPr>
      <t xml:space="preserve"> optická myš s rozlišením min. 1000DPI a klávesnice.  
</t>
    </r>
    <r>
      <rPr>
        <b/>
        <sz val="11"/>
        <color theme="1"/>
        <rFont val="Calibri"/>
        <family val="2"/>
        <charset val="238"/>
        <scheme val="minor"/>
      </rPr>
      <t>Součástí sestavy je LCD IPS monitor:</t>
    </r>
    <r>
      <rPr>
        <sz val="11"/>
        <color theme="1"/>
        <rFont val="Calibri"/>
        <family val="2"/>
        <charset val="238"/>
        <scheme val="minor"/>
      </rPr>
      <t xml:space="preserve"> antireflexní min. 27", rozlišení min. FULL HD 1920x1080, poměr stran 16:9, odezva max. 5 ms, jas min. 250 cd/m2, kontrast min. 1000:1, porty: min. 1x DisplayPort 1.2, min. 1x HDMI 1.4, min. 1x VGA, min. 4x USB 3.2, nastavitelná výška, filtr modrého světla, Pivot. Preferujeme černo stříbrnou barvu. Třída energetické účinnosti v rozpětí A až G.  Záruka min. 36 měsíců s opravou následující pracovní den.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</si>
</sst>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8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25" fillId="4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L7" zoomScaleNormal="100" workbookViewId="0">
      <selection activeCell="R7" sqref="R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39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27.28515625" style="5" hidden="1" customWidth="1"/>
    <col min="12" max="12" width="32.42578125" style="5" customWidth="1"/>
    <col min="13" max="13" width="25.85546875" style="5" customWidth="1"/>
    <col min="14" max="14" width="42.710937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67" t="s">
        <v>37</v>
      </c>
      <c r="C1" s="68"/>
      <c r="D1" s="68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5"/>
      <c r="E3" s="65"/>
      <c r="F3" s="65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5"/>
      <c r="E4" s="65"/>
      <c r="F4" s="65"/>
      <c r="G4" s="65"/>
      <c r="H4" s="6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9" t="s">
        <v>2</v>
      </c>
      <c r="H5" s="70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30</v>
      </c>
      <c r="L6" s="41" t="s">
        <v>17</v>
      </c>
      <c r="M6" s="42" t="s">
        <v>18</v>
      </c>
      <c r="N6" s="41" t="s">
        <v>19</v>
      </c>
      <c r="O6" s="39" t="s">
        <v>34</v>
      </c>
      <c r="P6" s="41" t="s">
        <v>20</v>
      </c>
      <c r="Q6" s="39" t="s">
        <v>5</v>
      </c>
      <c r="R6" s="43" t="s">
        <v>6</v>
      </c>
      <c r="S6" s="64" t="s">
        <v>7</v>
      </c>
      <c r="T6" s="64" t="s">
        <v>8</v>
      </c>
      <c r="U6" s="41" t="s">
        <v>21</v>
      </c>
      <c r="V6" s="41" t="s">
        <v>22</v>
      </c>
    </row>
    <row r="7" spans="1:22" ht="409.5" customHeight="1" thickTop="1" thickBot="1" x14ac:dyDescent="0.3">
      <c r="A7" s="20"/>
      <c r="B7" s="48">
        <v>1</v>
      </c>
      <c r="C7" s="49" t="s">
        <v>35</v>
      </c>
      <c r="D7" s="50">
        <v>1</v>
      </c>
      <c r="E7" s="51" t="s">
        <v>24</v>
      </c>
      <c r="F7" s="66" t="s">
        <v>38</v>
      </c>
      <c r="G7" s="80"/>
      <c r="H7" s="63" t="s">
        <v>28</v>
      </c>
      <c r="I7" s="52" t="s">
        <v>29</v>
      </c>
      <c r="J7" s="53" t="s">
        <v>28</v>
      </c>
      <c r="K7" s="54"/>
      <c r="L7" s="55" t="s">
        <v>36</v>
      </c>
      <c r="M7" s="56" t="s">
        <v>31</v>
      </c>
      <c r="N7" s="56" t="s">
        <v>32</v>
      </c>
      <c r="O7" s="57" t="s">
        <v>33</v>
      </c>
      <c r="P7" s="58">
        <f>D7*Q7</f>
        <v>30000</v>
      </c>
      <c r="Q7" s="59">
        <v>30000</v>
      </c>
      <c r="R7" s="81"/>
      <c r="S7" s="60">
        <f>D7*R7</f>
        <v>0</v>
      </c>
      <c r="T7" s="61" t="str">
        <f t="shared" ref="T7" si="0">IF(ISNUMBER(R7), IF(R7&gt;Q7,"NEVYHOVUJE","VYHOVUJE")," ")</f>
        <v xml:space="preserve"> </v>
      </c>
      <c r="U7" s="62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78" t="s">
        <v>27</v>
      </c>
      <c r="C9" s="78"/>
      <c r="D9" s="78"/>
      <c r="E9" s="78"/>
      <c r="F9" s="78"/>
      <c r="G9" s="78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5" t="s">
        <v>10</v>
      </c>
      <c r="S9" s="76"/>
      <c r="T9" s="77"/>
      <c r="U9" s="24"/>
      <c r="V9" s="25"/>
    </row>
    <row r="10" spans="1:22" ht="50.45" customHeight="1" thickTop="1" thickBot="1" x14ac:dyDescent="0.3">
      <c r="B10" s="79"/>
      <c r="C10" s="79"/>
      <c r="D10" s="79"/>
      <c r="E10" s="79"/>
      <c r="F10" s="79"/>
      <c r="G10" s="79"/>
      <c r="H10" s="79"/>
      <c r="I10" s="26"/>
      <c r="L10" s="9"/>
      <c r="M10" s="9"/>
      <c r="N10" s="9"/>
      <c r="O10" s="27"/>
      <c r="P10" s="27"/>
      <c r="Q10" s="28">
        <f>SUM(P7:P7)</f>
        <v>30000</v>
      </c>
      <c r="R10" s="72">
        <f>SUM(S7:S7)</f>
        <v>0</v>
      </c>
      <c r="S10" s="73"/>
      <c r="T10" s="74"/>
    </row>
    <row r="11" spans="1:22" ht="15.75" thickTop="1" x14ac:dyDescent="0.25">
      <c r="B11" s="71" t="s">
        <v>26</v>
      </c>
      <c r="C11" s="71"/>
      <c r="D11" s="71"/>
      <c r="E11" s="71"/>
      <c r="F11" s="71"/>
      <c r="G11" s="71"/>
      <c r="H11" s="65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65"/>
      <c r="H12" s="65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5"/>
      <c r="H13" s="65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5"/>
      <c r="H14" s="65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5"/>
      <c r="H15" s="65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5"/>
      <c r="H17" s="65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5"/>
      <c r="H18" s="65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5"/>
      <c r="H19" s="65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5"/>
      <c r="H20" s="65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5"/>
      <c r="H21" s="65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5"/>
      <c r="H22" s="65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5"/>
      <c r="H23" s="65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5"/>
      <c r="H24" s="65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5"/>
      <c r="H25" s="65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5"/>
      <c r="H26" s="65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5"/>
      <c r="H27" s="65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5"/>
      <c r="H28" s="65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5"/>
      <c r="H29" s="65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5"/>
      <c r="H30" s="65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5"/>
      <c r="H31" s="65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5"/>
      <c r="H32" s="65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5"/>
      <c r="H33" s="65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5"/>
      <c r="H34" s="65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5"/>
      <c r="H35" s="65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5"/>
      <c r="H36" s="65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5"/>
      <c r="H37" s="65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5"/>
      <c r="H38" s="65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5"/>
      <c r="H39" s="65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5"/>
      <c r="H40" s="65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5"/>
      <c r="H41" s="65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5"/>
      <c r="H42" s="65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5"/>
      <c r="H43" s="65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5"/>
      <c r="H44" s="65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5"/>
      <c r="H45" s="65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5"/>
      <c r="H46" s="65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5"/>
      <c r="H47" s="65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5"/>
      <c r="H48" s="65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5"/>
      <c r="H49" s="65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5"/>
      <c r="H50" s="65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5"/>
      <c r="H51" s="65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5"/>
      <c r="H52" s="65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5"/>
      <c r="H53" s="65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5"/>
      <c r="H54" s="65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5"/>
      <c r="H55" s="65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5"/>
      <c r="H56" s="65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5"/>
      <c r="H57" s="65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5"/>
      <c r="H58" s="65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5"/>
      <c r="H59" s="65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5"/>
      <c r="H60" s="65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5"/>
      <c r="H61" s="65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5"/>
      <c r="H62" s="65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5"/>
      <c r="H63" s="65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5"/>
      <c r="H64" s="65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5"/>
      <c r="H65" s="65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5"/>
      <c r="H66" s="65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5"/>
      <c r="H67" s="65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5"/>
      <c r="H68" s="65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5"/>
      <c r="H69" s="65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5"/>
      <c r="H70" s="65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5"/>
      <c r="H71" s="65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5"/>
      <c r="H72" s="65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5"/>
      <c r="H73" s="65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5"/>
      <c r="H74" s="65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5"/>
      <c r="H75" s="65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5"/>
      <c r="H76" s="65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5"/>
      <c r="H77" s="65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5"/>
      <c r="H78" s="65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5"/>
      <c r="H79" s="65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5"/>
      <c r="H80" s="65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5"/>
      <c r="H81" s="65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5"/>
      <c r="H82" s="65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5"/>
      <c r="H83" s="65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5"/>
      <c r="H84" s="65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5"/>
      <c r="H85" s="65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5"/>
      <c r="H86" s="65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5"/>
      <c r="H87" s="65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5"/>
      <c r="H88" s="65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5"/>
      <c r="H89" s="65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5"/>
      <c r="H90" s="65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5"/>
      <c r="H91" s="65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5"/>
      <c r="H92" s="65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5"/>
      <c r="H93" s="65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5"/>
      <c r="H94" s="65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5"/>
      <c r="H95" s="65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5"/>
      <c r="H96" s="65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JHr+bmPhppAI+fSJSa1zyr2bSj/Ns4zAo6zaPEElljxNma2jTsbfzyqjHODGpmh78iTUWCc0yID1MS3Z2y83Kg==" saltValue="IBI4+AeduuVfO1+tVBvDxw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76">
      <formula>LEN(TRIM(B7))=0</formula>
    </cfRule>
  </conditionalFormatting>
  <conditionalFormatting sqref="B7">
    <cfRule type="cellIs" dxfId="6" priority="73" operator="greaterThanOrEqual">
      <formula>1</formula>
    </cfRule>
  </conditionalFormatting>
  <conditionalFormatting sqref="T7">
    <cfRule type="cellIs" dxfId="5" priority="60" operator="equal">
      <formula>"VYHOVUJE"</formula>
    </cfRule>
  </conditionalFormatting>
  <conditionalFormatting sqref="T7">
    <cfRule type="cellIs" dxfId="4" priority="59" operator="equal">
      <formula>"NEVYHOVUJE"</formula>
    </cfRule>
  </conditionalFormatting>
  <conditionalFormatting sqref="G7:H7 R7">
    <cfRule type="containsBlanks" dxfId="3" priority="53">
      <formula>LEN(TRIM(G7))=0</formula>
    </cfRule>
  </conditionalFormatting>
  <conditionalFormatting sqref="G7:H7 R7">
    <cfRule type="notContainsBlanks" dxfId="2" priority="51">
      <formula>LEN(TRIM(G7))&gt;0</formula>
    </cfRule>
  </conditionalFormatting>
  <conditionalFormatting sqref="G7:H7 R7">
    <cfRule type="notContainsBlanks" dxfId="1" priority="50">
      <formula>LEN(TRIM(G7))&gt;0</formula>
    </cfRule>
  </conditionalFormatting>
  <conditionalFormatting sqref="G7:H7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2022-08-26T09:25:12Z</cp:lastPrinted>
  <dcterms:created xsi:type="dcterms:W3CDTF">2014-03-05T12:43:32Z</dcterms:created>
  <dcterms:modified xsi:type="dcterms:W3CDTF">2022-09-06T09:19:09Z</dcterms:modified>
</cp:coreProperties>
</file>